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CEFC4783-F5AE-4922-A72C-95A147317055}" xr6:coauthVersionLast="47" xr6:coauthVersionMax="47" xr10:uidLastSave="{00000000-0000-0000-0000-000000000000}"/>
  <bookViews>
    <workbookView xWindow="330" yWindow="-120" windowWidth="28590" windowHeight="17520" activeTab="1" xr2:uid="{5DFDFC45-8D8F-4616-AEA0-3EC14EA8FA1A}"/>
  </bookViews>
  <sheets>
    <sheet name="BPU Lot 11 - CVC" sheetId="1" r:id="rId1"/>
    <sheet name="DQE Lot 11 - CVC" sheetId="2" r:id="rId2"/>
  </sheets>
  <definedNames>
    <definedName name="_xlnm.Print_Titles" localSheetId="0">'BPU Lot 11 - CVC'!$1:$13</definedName>
    <definedName name="_xlnm.Print_Titles" localSheetId="1">'DQE Lot 11 - CVC'!$1:$14</definedName>
    <definedName name="_xlnm.Print_Area" localSheetId="0">'BPU Lot 11 - CVC'!$A$13:$D$58</definedName>
    <definedName name="_xlnm.Print_Area" localSheetId="1">'DQE Lot 11 - CVC'!$A$14:$F$54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2" l="1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16" i="2"/>
  <c r="F17" i="2" l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16" i="2"/>
  <c r="F46" i="2" l="1"/>
</calcChain>
</file>

<file path=xl/sharedStrings.xml><?xml version="1.0" encoding="utf-8"?>
<sst xmlns="http://schemas.openxmlformats.org/spreadsheetml/2006/main" count="220" uniqueCount="93">
  <si>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</si>
  <si>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</si>
  <si>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</si>
  <si>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</si>
  <si>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</si>
  <si>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</si>
  <si>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</si>
  <si>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</si>
  <si>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</si>
  <si>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M11</t>
  </si>
  <si>
    <t>MAIN D'ŒUVRE</t>
  </si>
  <si>
    <t>M011-01</t>
  </si>
  <si>
    <t>h</t>
  </si>
  <si>
    <t>M011-02</t>
  </si>
  <si>
    <t>M011-03</t>
  </si>
  <si>
    <t>F11</t>
  </si>
  <si>
    <t>F11-01</t>
  </si>
  <si>
    <t>Groupe CARRIER type 30 XWHV 0580</t>
  </si>
  <si>
    <t>unité</t>
  </si>
  <si>
    <t>F11-02</t>
  </si>
  <si>
    <t>Echangeur BARRICAND UFX-26 H3 A11 N6</t>
  </si>
  <si>
    <t>F11-03</t>
  </si>
  <si>
    <t>Groupe pompe KSB type Etaline Z GN 150-200</t>
  </si>
  <si>
    <t>F11-04</t>
  </si>
  <si>
    <t>Groupe pompe GRUNDFOS type SP95-3N RP5</t>
  </si>
  <si>
    <t>F11-05</t>
  </si>
  <si>
    <t>Surpresseur GRUNDFOS type HYDROCOLTI E2 CRES 4U1A-A-A1FG</t>
  </si>
  <si>
    <t>F11-06</t>
  </si>
  <si>
    <t>Unité extèrieure PURY P250YHM A OUTDOOR UNIT R410A</t>
  </si>
  <si>
    <t>F11-07</t>
  </si>
  <si>
    <t>Unité Intérieure PLFY-P20VCM-E</t>
  </si>
  <si>
    <t>F11-08</t>
  </si>
  <si>
    <t>Unité intérieure PLFY-P25VCM-E</t>
  </si>
  <si>
    <t>F11-09</t>
  </si>
  <si>
    <t>Unité intérieure PKFY-P32VGM-E</t>
  </si>
  <si>
    <t>F11-10</t>
  </si>
  <si>
    <t>Unité intérieure PMFY-P20VBM-E</t>
  </si>
  <si>
    <t>F11-11</t>
  </si>
  <si>
    <t>Unité intérieure PKFY-P20VBM-E</t>
  </si>
  <si>
    <t>F11-12</t>
  </si>
  <si>
    <t>Unité intérieure PKFY-P25VBM-E</t>
  </si>
  <si>
    <t>F11-13</t>
  </si>
  <si>
    <t>Unité intérieure PMP-40BM</t>
  </si>
  <si>
    <t>F11-14</t>
  </si>
  <si>
    <t>Groupe pompe GRUNFOS MAGNA 1D</t>
  </si>
  <si>
    <t>F11-15</t>
  </si>
  <si>
    <t>Centrale d'air GEA type 128 096 IVBV</t>
  </si>
  <si>
    <t>F11-16</t>
  </si>
  <si>
    <t>Unité extèrieure type AQUACIAT LDC 150V R410A</t>
  </si>
  <si>
    <t>F11-17</t>
  </si>
  <si>
    <t>Unité extèrieure type DAIKIN RFX25E5V1B</t>
  </si>
  <si>
    <t>F11-18</t>
  </si>
  <si>
    <t>Unité extèrieure type  DAIKIN RXM25R5V1B9</t>
  </si>
  <si>
    <t>F11-19</t>
  </si>
  <si>
    <t>VMC double flux type ATLANTIC OPTIMOCOSY HR+</t>
  </si>
  <si>
    <t>F11-20</t>
  </si>
  <si>
    <t>Unité extèrieure type TOSHIBA type RAV-SM1104AT8P-E</t>
  </si>
  <si>
    <t>F11-21</t>
  </si>
  <si>
    <t>Unité extèrieure type DAIKIN RXF35C5V1B</t>
  </si>
  <si>
    <t>F11-22</t>
  </si>
  <si>
    <t>CTA WESPER type WAH 112 35000M3/H</t>
  </si>
  <si>
    <t>F11-23</t>
  </si>
  <si>
    <t>Extracteur WESPER type WAH 102 31000M3/H</t>
  </si>
  <si>
    <t>F11-24</t>
  </si>
  <si>
    <t>CTA GEA com4 type C4IB2DHPE77SDL1</t>
  </si>
  <si>
    <t>F11-25</t>
  </si>
  <si>
    <t>CTA ALDES Type EVEREST XV600</t>
  </si>
  <si>
    <t>F11-26</t>
  </si>
  <si>
    <t>Chaudière gaz ELCO TRIGON XL 200kW</t>
  </si>
  <si>
    <t>F11-27</t>
  </si>
  <si>
    <t>Chaudière gaz ELCO TRIGON XL 115kW</t>
  </si>
  <si>
    <t>F11-28</t>
  </si>
  <si>
    <t>Chaudière gaz ELCO TRIGON  XL 250kW</t>
  </si>
  <si>
    <t>F11-29</t>
  </si>
  <si>
    <t>Chaudière GUILLOT Pyronox LRP NT</t>
  </si>
  <si>
    <t>REM11</t>
  </si>
  <si>
    <t>%</t>
  </si>
  <si>
    <t>Cachet, date et signature</t>
  </si>
  <si>
    <t>Taux de remise accordée  sur prix catalogue si prix non prévu au BPU (hors marché subséquent)</t>
  </si>
  <si>
    <t> </t>
  </si>
  <si>
    <t>BPU  LOT N°11 - CHAUFFAGE VEBTILATION CLIMATISATION</t>
  </si>
  <si>
    <t>Coût horaire de jour, pour la main d'œuvre ouvrier qualifié
du lundi au vendredi de 7h00 à 18h00</t>
  </si>
  <si>
    <t>Coût horaire de main d'œuvre ouvrier qualifié, pour les samedis
 (entre 7h30 et 18h00)</t>
  </si>
  <si>
    <t>Coût horaire de main d'œuvre ouvrier qualifié, pour les jours fériés
 (entre 7h30 et 18h00)</t>
  </si>
  <si>
    <t>INSTALLATION</t>
  </si>
  <si>
    <t>QTE</t>
  </si>
  <si>
    <t>PRIX TOTAL HT</t>
  </si>
  <si>
    <t>TOTAL  H.T.</t>
  </si>
  <si>
    <t>Unité extérieure type AQUACIAT LDC 150V R410A</t>
  </si>
  <si>
    <t>Unité extérieure type TOSHIBA type RAV-SM1104AT8P-E</t>
  </si>
  <si>
    <t>Toutes les lignes du DQE seront remplies automatiquement une fois le BPU renseigné.</t>
  </si>
  <si>
    <t>Les quantités indiquées ne sont pas contractuelles.</t>
  </si>
  <si>
    <t>DQE  LOT N°11 - CHAUFFAGE VEBTILATION CLIMATISATION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</si>
</sst>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sz val="6"/>
      <color theme="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2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0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10" fontId="0" fillId="0" borderId="2" xfId="0" applyNumberFormat="1" applyBorder="1" applyAlignment="1">
      <alignment vertical="center" wrapText="1"/>
    </xf>
    <xf numFmtId="0" fontId="12" fillId="4" borderId="2" xfId="0" applyFont="1" applyFill="1" applyBorder="1" applyAlignment="1">
      <alignment wrapText="1"/>
    </xf>
    <xf numFmtId="0" fontId="13" fillId="4" borderId="2" xfId="0" applyFont="1" applyFill="1" applyBorder="1" applyAlignment="1">
      <alignment vertical="center" wrapText="1"/>
    </xf>
    <xf numFmtId="0" fontId="12" fillId="0" borderId="6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164" fontId="0" fillId="3" borderId="5" xfId="0" applyNumberFormat="1" applyFill="1" applyBorder="1" applyAlignment="1">
      <alignment vertical="center" wrapText="1"/>
    </xf>
    <xf numFmtId="164" fontId="0" fillId="0" borderId="2" xfId="0" applyNumberForma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0" fontId="0" fillId="0" borderId="0" xfId="0" applyNumberFormat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 wrapText="1"/>
    </xf>
    <xf numFmtId="164" fontId="0" fillId="6" borderId="2" xfId="0" applyNumberFormat="1" applyFill="1" applyBorder="1" applyAlignment="1">
      <alignment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12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69A65092-B4E3-40A9-85A2-39382DDFF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6955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73A73ABE-5C52-4B06-ADC7-F9DC60BDB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0" cy="190500"/>
    <xdr:pic>
      <xdr:nvPicPr>
        <xdr:cNvPr id="4" name="Image 3">
          <a:extLst>
            <a:ext uri="{FF2B5EF4-FFF2-40B4-BE49-F238E27FC236}">
              <a16:creationId xmlns:a16="http://schemas.microsoft.com/office/drawing/2014/main" id="{E969E973-728F-433D-B11E-D89BC8CF8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6955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0" cy="190500"/>
    <xdr:pic>
      <xdr:nvPicPr>
        <xdr:cNvPr id="5" name="Image 4">
          <a:extLst>
            <a:ext uri="{FF2B5EF4-FFF2-40B4-BE49-F238E27FC236}">
              <a16:creationId xmlns:a16="http://schemas.microsoft.com/office/drawing/2014/main" id="{B99D6270-6A0B-464B-9185-63245193B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6955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13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3A6FD8C7-878E-4183-BB76-438FAA082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990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C03E7DC2-2719-4EEB-ACAA-A9EC57A9E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0" cy="190500"/>
    <xdr:pic>
      <xdr:nvPicPr>
        <xdr:cNvPr id="4" name="Image 3">
          <a:extLst>
            <a:ext uri="{FF2B5EF4-FFF2-40B4-BE49-F238E27FC236}">
              <a16:creationId xmlns:a16="http://schemas.microsoft.com/office/drawing/2014/main" id="{3840C339-9381-4EEA-A576-8DB8229E3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990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0" cy="190500"/>
    <xdr:pic>
      <xdr:nvPicPr>
        <xdr:cNvPr id="5" name="Image 4">
          <a:extLst>
            <a:ext uri="{FF2B5EF4-FFF2-40B4-BE49-F238E27FC236}">
              <a16:creationId xmlns:a16="http://schemas.microsoft.com/office/drawing/2014/main" id="{806501F1-226F-4F48-BA5C-0C36AC69E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990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02516-A1BA-4D88-ABB5-AAAE7F4B29C0}">
  <sheetPr>
    <tabColor rgb="FF00B050"/>
    <pageSetUpPr fitToPage="1"/>
  </sheetPr>
  <dimension ref="A1:E58"/>
  <sheetViews>
    <sheetView zoomScaleNormal="100" zoomScaleSheetLayoutView="100" workbookViewId="0">
      <selection sqref="A1:D1"/>
    </sheetView>
  </sheetViews>
  <sheetFormatPr baseColWidth="10" defaultColWidth="11.42578125" defaultRowHeight="15" x14ac:dyDescent="0.25"/>
  <cols>
    <col min="1" max="1" width="8.85546875" style="2" customWidth="1"/>
    <col min="2" max="2" width="63.140625" style="2" customWidth="1"/>
    <col min="3" max="3" width="7.5703125" style="4" customWidth="1"/>
    <col min="4" max="4" width="19.7109375" style="2" customWidth="1"/>
    <col min="5" max="5" width="11.42578125" style="1"/>
    <col min="6" max="16384" width="11.42578125" style="2"/>
  </cols>
  <sheetData>
    <row r="1" spans="1:5" ht="31.5" customHeight="1" x14ac:dyDescent="0.25">
      <c r="A1" s="56" t="s">
        <v>0</v>
      </c>
      <c r="B1" s="56"/>
      <c r="C1" s="56"/>
      <c r="D1" s="56"/>
    </row>
    <row r="2" spans="1:5" x14ac:dyDescent="0.25">
      <c r="A2" s="3"/>
      <c r="B2" s="3"/>
      <c r="D2" s="5"/>
    </row>
    <row r="3" spans="1:5" ht="26.25" customHeight="1" x14ac:dyDescent="0.25">
      <c r="A3" s="57" t="s">
        <v>80</v>
      </c>
      <c r="B3" s="57"/>
      <c r="C3" s="57"/>
      <c r="D3" s="57"/>
    </row>
    <row r="4" spans="1:5" x14ac:dyDescent="0.25">
      <c r="A4" s="5"/>
      <c r="B4" s="5"/>
      <c r="D4" s="5"/>
    </row>
    <row r="5" spans="1:5" ht="18" customHeight="1" x14ac:dyDescent="0.25">
      <c r="A5" s="58" t="s">
        <v>1</v>
      </c>
      <c r="B5" s="58"/>
      <c r="C5" s="58"/>
      <c r="D5" s="58"/>
    </row>
    <row r="6" spans="1:5" x14ac:dyDescent="0.25">
      <c r="A6" s="6"/>
      <c r="B6" s="6"/>
      <c r="C6" s="7"/>
      <c r="D6" s="6"/>
    </row>
    <row r="7" spans="1:5" ht="20.25" customHeight="1" x14ac:dyDescent="0.25">
      <c r="A7" s="6"/>
      <c r="B7" s="8" t="s">
        <v>2</v>
      </c>
      <c r="C7" s="7"/>
      <c r="D7" s="6"/>
    </row>
    <row r="8" spans="1:5" ht="30" x14ac:dyDescent="0.25">
      <c r="A8" s="6"/>
      <c r="B8" s="9" t="s">
        <v>3</v>
      </c>
      <c r="C8" s="7"/>
      <c r="D8" s="6"/>
    </row>
    <row r="9" spans="1:5" x14ac:dyDescent="0.25">
      <c r="A9" s="6"/>
      <c r="B9" s="59"/>
      <c r="C9" s="59"/>
      <c r="D9" s="59"/>
    </row>
    <row r="10" spans="1:5" x14ac:dyDescent="0.25">
      <c r="A10" s="6"/>
      <c r="B10" s="9"/>
      <c r="C10" s="9"/>
      <c r="D10" s="9"/>
    </row>
    <row r="11" spans="1:5" ht="18.75" customHeight="1" x14ac:dyDescent="0.25">
      <c r="A11" s="6"/>
      <c r="B11" s="10" t="s">
        <v>4</v>
      </c>
      <c r="C11" s="9"/>
      <c r="D11" s="9"/>
    </row>
    <row r="12" spans="1:5" ht="15.75" thickBot="1" x14ac:dyDescent="0.3"/>
    <row r="13" spans="1:5" s="5" customFormat="1" ht="30" customHeight="1" thickBot="1" x14ac:dyDescent="0.3">
      <c r="A13" s="44" t="s">
        <v>5</v>
      </c>
      <c r="B13" s="44" t="s">
        <v>6</v>
      </c>
      <c r="C13" s="44" t="s">
        <v>7</v>
      </c>
      <c r="D13" s="44" t="s">
        <v>8</v>
      </c>
      <c r="E13" s="1"/>
    </row>
    <row r="14" spans="1:5" s="15" customFormat="1" ht="30" customHeight="1" x14ac:dyDescent="0.25">
      <c r="A14" s="11" t="s">
        <v>9</v>
      </c>
      <c r="B14" s="45" t="s">
        <v>10</v>
      </c>
      <c r="C14" s="12"/>
      <c r="D14" s="13"/>
      <c r="E14" s="14"/>
    </row>
    <row r="15" spans="1:5" s="15" customFormat="1" ht="39.75" customHeight="1" x14ac:dyDescent="0.25">
      <c r="A15" s="16" t="s">
        <v>11</v>
      </c>
      <c r="B15" s="17" t="s">
        <v>81</v>
      </c>
      <c r="C15" s="18" t="s">
        <v>12</v>
      </c>
      <c r="D15" s="37"/>
      <c r="E15" s="14"/>
    </row>
    <row r="16" spans="1:5" s="15" customFormat="1" ht="39.75" customHeight="1" x14ac:dyDescent="0.25">
      <c r="A16" s="16" t="s">
        <v>13</v>
      </c>
      <c r="B16" s="17" t="s">
        <v>82</v>
      </c>
      <c r="C16" s="18" t="s">
        <v>12</v>
      </c>
      <c r="D16" s="37"/>
      <c r="E16" s="14"/>
    </row>
    <row r="17" spans="1:5" s="15" customFormat="1" ht="39.75" customHeight="1" x14ac:dyDescent="0.25">
      <c r="A17" s="16" t="s">
        <v>14</v>
      </c>
      <c r="B17" s="17" t="s">
        <v>83</v>
      </c>
      <c r="C17" s="18" t="s">
        <v>12</v>
      </c>
      <c r="D17" s="37"/>
      <c r="E17" s="14"/>
    </row>
    <row r="18" spans="1:5" s="15" customFormat="1" ht="30" customHeight="1" x14ac:dyDescent="0.25">
      <c r="A18" s="19" t="s">
        <v>15</v>
      </c>
      <c r="B18" s="46" t="s">
        <v>84</v>
      </c>
      <c r="C18" s="20"/>
      <c r="D18" s="38"/>
      <c r="E18" s="14"/>
    </row>
    <row r="19" spans="1:5" s="5" customFormat="1" ht="30.75" customHeight="1" x14ac:dyDescent="0.25">
      <c r="A19" s="16" t="s">
        <v>16</v>
      </c>
      <c r="B19" s="21" t="s">
        <v>17</v>
      </c>
      <c r="C19" s="22" t="s">
        <v>18</v>
      </c>
      <c r="D19" s="39"/>
      <c r="E19" s="1"/>
    </row>
    <row r="20" spans="1:5" s="5" customFormat="1" ht="30.75" customHeight="1" x14ac:dyDescent="0.25">
      <c r="A20" s="16" t="s">
        <v>19</v>
      </c>
      <c r="B20" s="21" t="s">
        <v>20</v>
      </c>
      <c r="C20" s="22" t="s">
        <v>18</v>
      </c>
      <c r="D20" s="39"/>
      <c r="E20" s="1"/>
    </row>
    <row r="21" spans="1:5" s="5" customFormat="1" ht="30.75" customHeight="1" x14ac:dyDescent="0.25">
      <c r="A21" s="16" t="s">
        <v>21</v>
      </c>
      <c r="B21" s="21" t="s">
        <v>22</v>
      </c>
      <c r="C21" s="22" t="s">
        <v>18</v>
      </c>
      <c r="D21" s="39"/>
      <c r="E21" s="1"/>
    </row>
    <row r="22" spans="1:5" s="5" customFormat="1" ht="30.75" customHeight="1" x14ac:dyDescent="0.25">
      <c r="A22" s="16" t="s">
        <v>23</v>
      </c>
      <c r="B22" s="21" t="s">
        <v>24</v>
      </c>
      <c r="C22" s="22" t="s">
        <v>18</v>
      </c>
      <c r="D22" s="39"/>
      <c r="E22" s="1"/>
    </row>
    <row r="23" spans="1:5" s="5" customFormat="1" ht="30.75" customHeight="1" x14ac:dyDescent="0.25">
      <c r="A23" s="16" t="s">
        <v>25</v>
      </c>
      <c r="B23" s="21" t="s">
        <v>26</v>
      </c>
      <c r="C23" s="22" t="s">
        <v>18</v>
      </c>
      <c r="D23" s="39"/>
      <c r="E23" s="1"/>
    </row>
    <row r="24" spans="1:5" s="5" customFormat="1" ht="30.75" customHeight="1" x14ac:dyDescent="0.25">
      <c r="A24" s="16" t="s">
        <v>27</v>
      </c>
      <c r="B24" s="23" t="s">
        <v>28</v>
      </c>
      <c r="C24" s="22" t="s">
        <v>18</v>
      </c>
      <c r="D24" s="39"/>
      <c r="E24" s="1"/>
    </row>
    <row r="25" spans="1:5" s="5" customFormat="1" ht="30.75" customHeight="1" x14ac:dyDescent="0.25">
      <c r="A25" s="16" t="s">
        <v>29</v>
      </c>
      <c r="B25" s="23" t="s">
        <v>30</v>
      </c>
      <c r="C25" s="22" t="s">
        <v>18</v>
      </c>
      <c r="D25" s="39"/>
      <c r="E25" s="1"/>
    </row>
    <row r="26" spans="1:5" s="5" customFormat="1" ht="30.75" customHeight="1" x14ac:dyDescent="0.25">
      <c r="A26" s="16" t="s">
        <v>31</v>
      </c>
      <c r="B26" s="23" t="s">
        <v>32</v>
      </c>
      <c r="C26" s="22" t="s">
        <v>18</v>
      </c>
      <c r="D26" s="39"/>
      <c r="E26" s="1"/>
    </row>
    <row r="27" spans="1:5" s="5" customFormat="1" ht="30.75" customHeight="1" x14ac:dyDescent="0.25">
      <c r="A27" s="16" t="s">
        <v>33</v>
      </c>
      <c r="B27" s="23" t="s">
        <v>34</v>
      </c>
      <c r="C27" s="22" t="s">
        <v>18</v>
      </c>
      <c r="D27" s="39"/>
      <c r="E27" s="1"/>
    </row>
    <row r="28" spans="1:5" s="5" customFormat="1" ht="30.75" customHeight="1" x14ac:dyDescent="0.25">
      <c r="A28" s="16" t="s">
        <v>35</v>
      </c>
      <c r="B28" s="24" t="s">
        <v>36</v>
      </c>
      <c r="C28" s="22" t="s">
        <v>18</v>
      </c>
      <c r="D28" s="39"/>
      <c r="E28" s="1"/>
    </row>
    <row r="29" spans="1:5" ht="30.75" customHeight="1" x14ac:dyDescent="0.25">
      <c r="A29" s="16" t="s">
        <v>37</v>
      </c>
      <c r="B29" s="23" t="s">
        <v>38</v>
      </c>
      <c r="C29" s="22" t="s">
        <v>18</v>
      </c>
      <c r="D29" s="39"/>
    </row>
    <row r="30" spans="1:5" ht="30.75" customHeight="1" x14ac:dyDescent="0.25">
      <c r="A30" s="16" t="s">
        <v>39</v>
      </c>
      <c r="B30" s="23" t="s">
        <v>40</v>
      </c>
      <c r="C30" s="22" t="s">
        <v>18</v>
      </c>
      <c r="D30" s="39"/>
    </row>
    <row r="31" spans="1:5" ht="30.75" customHeight="1" x14ac:dyDescent="0.25">
      <c r="A31" s="16" t="s">
        <v>41</v>
      </c>
      <c r="B31" s="23" t="s">
        <v>42</v>
      </c>
      <c r="C31" s="22" t="s">
        <v>18</v>
      </c>
      <c r="D31" s="39"/>
    </row>
    <row r="32" spans="1:5" ht="30.75" customHeight="1" x14ac:dyDescent="0.25">
      <c r="A32" s="16" t="s">
        <v>43</v>
      </c>
      <c r="B32" s="23" t="s">
        <v>44</v>
      </c>
      <c r="C32" s="22" t="s">
        <v>18</v>
      </c>
      <c r="D32" s="39"/>
    </row>
    <row r="33" spans="1:4" ht="30.75" customHeight="1" x14ac:dyDescent="0.25">
      <c r="A33" s="16" t="s">
        <v>45</v>
      </c>
      <c r="B33" s="23" t="s">
        <v>46</v>
      </c>
      <c r="C33" s="22" t="s">
        <v>18</v>
      </c>
      <c r="D33" s="39"/>
    </row>
    <row r="34" spans="1:4" ht="30.75" customHeight="1" x14ac:dyDescent="0.25">
      <c r="A34" s="16" t="s">
        <v>47</v>
      </c>
      <c r="B34" s="21" t="s">
        <v>48</v>
      </c>
      <c r="C34" s="22" t="s">
        <v>18</v>
      </c>
      <c r="D34" s="39"/>
    </row>
    <row r="35" spans="1:4" ht="30.75" customHeight="1" x14ac:dyDescent="0.25">
      <c r="A35" s="16" t="s">
        <v>49</v>
      </c>
      <c r="B35" s="21" t="s">
        <v>50</v>
      </c>
      <c r="C35" s="22" t="s">
        <v>18</v>
      </c>
      <c r="D35" s="39"/>
    </row>
    <row r="36" spans="1:4" ht="30.75" customHeight="1" x14ac:dyDescent="0.25">
      <c r="A36" s="16" t="s">
        <v>51</v>
      </c>
      <c r="B36" s="21" t="s">
        <v>52</v>
      </c>
      <c r="C36" s="22" t="s">
        <v>18</v>
      </c>
      <c r="D36" s="39"/>
    </row>
    <row r="37" spans="1:4" ht="30.75" customHeight="1" x14ac:dyDescent="0.25">
      <c r="A37" s="16" t="s">
        <v>53</v>
      </c>
      <c r="B37" s="25" t="s">
        <v>54</v>
      </c>
      <c r="C37" s="22" t="s">
        <v>18</v>
      </c>
      <c r="D37" s="39"/>
    </row>
    <row r="38" spans="1:4" ht="30.75" customHeight="1" x14ac:dyDescent="0.25">
      <c r="A38" s="16" t="s">
        <v>55</v>
      </c>
      <c r="B38" s="21" t="s">
        <v>56</v>
      </c>
      <c r="C38" s="26" t="s">
        <v>18</v>
      </c>
      <c r="D38" s="39"/>
    </row>
    <row r="39" spans="1:4" ht="30.75" customHeight="1" x14ac:dyDescent="0.25">
      <c r="A39" s="16" t="s">
        <v>57</v>
      </c>
      <c r="B39" s="27" t="s">
        <v>58</v>
      </c>
      <c r="C39" s="26" t="s">
        <v>18</v>
      </c>
      <c r="D39" s="39"/>
    </row>
    <row r="40" spans="1:4" ht="30.75" customHeight="1" x14ac:dyDescent="0.25">
      <c r="A40" s="16" t="s">
        <v>59</v>
      </c>
      <c r="B40" s="21" t="s">
        <v>60</v>
      </c>
      <c r="C40" s="26" t="s">
        <v>18</v>
      </c>
      <c r="D40" s="39"/>
    </row>
    <row r="41" spans="1:4" ht="30.75" customHeight="1" x14ac:dyDescent="0.25">
      <c r="A41" s="16" t="s">
        <v>61</v>
      </c>
      <c r="B41" s="27" t="s">
        <v>62</v>
      </c>
      <c r="C41" s="26" t="s">
        <v>18</v>
      </c>
      <c r="D41" s="39"/>
    </row>
    <row r="42" spans="1:4" ht="30.75" customHeight="1" x14ac:dyDescent="0.25">
      <c r="A42" s="16" t="s">
        <v>63</v>
      </c>
      <c r="B42" s="27" t="s">
        <v>64</v>
      </c>
      <c r="C42" s="26" t="s">
        <v>18</v>
      </c>
      <c r="D42" s="39"/>
    </row>
    <row r="43" spans="1:4" ht="30.75" customHeight="1" x14ac:dyDescent="0.25">
      <c r="A43" s="16" t="s">
        <v>65</v>
      </c>
      <c r="B43" s="27" t="s">
        <v>66</v>
      </c>
      <c r="C43" s="26" t="s">
        <v>18</v>
      </c>
      <c r="D43" s="39"/>
    </row>
    <row r="44" spans="1:4" ht="30.75" customHeight="1" x14ac:dyDescent="0.25">
      <c r="A44" s="16" t="s">
        <v>67</v>
      </c>
      <c r="B44" s="27" t="s">
        <v>68</v>
      </c>
      <c r="C44" s="26" t="s">
        <v>18</v>
      </c>
      <c r="D44" s="39"/>
    </row>
    <row r="45" spans="1:4" ht="30.75" customHeight="1" x14ac:dyDescent="0.25">
      <c r="A45" s="16" t="s">
        <v>69</v>
      </c>
      <c r="B45" s="27" t="s">
        <v>70</v>
      </c>
      <c r="C45" s="26" t="s">
        <v>18</v>
      </c>
      <c r="D45" s="39"/>
    </row>
    <row r="46" spans="1:4" ht="30.75" customHeight="1" x14ac:dyDescent="0.25">
      <c r="A46" s="16" t="s">
        <v>71</v>
      </c>
      <c r="B46" s="23" t="s">
        <v>72</v>
      </c>
      <c r="C46" s="22" t="s">
        <v>18</v>
      </c>
      <c r="D46" s="39"/>
    </row>
    <row r="47" spans="1:4" ht="30.75" customHeight="1" x14ac:dyDescent="0.25">
      <c r="A47" s="16" t="s">
        <v>73</v>
      </c>
      <c r="B47" s="27" t="s">
        <v>74</v>
      </c>
      <c r="C47" s="22" t="s">
        <v>18</v>
      </c>
      <c r="D47" s="39"/>
    </row>
    <row r="48" spans="1:4" ht="18" customHeight="1" x14ac:dyDescent="0.25">
      <c r="A48" s="33"/>
      <c r="B48" s="34"/>
      <c r="C48" s="33" t="s">
        <v>79</v>
      </c>
      <c r="D48" s="33" t="s">
        <v>79</v>
      </c>
    </row>
    <row r="49" spans="1:4" ht="18.75" customHeight="1" x14ac:dyDescent="0.25">
      <c r="A49" s="35"/>
      <c r="B49" s="36"/>
      <c r="C49" s="35"/>
      <c r="D49" s="35"/>
    </row>
    <row r="50" spans="1:4" ht="32.25" customHeight="1" x14ac:dyDescent="0.25">
      <c r="A50" s="28" t="s">
        <v>75</v>
      </c>
      <c r="B50" s="29" t="s">
        <v>78</v>
      </c>
      <c r="C50" s="26" t="s">
        <v>76</v>
      </c>
      <c r="D50" s="32"/>
    </row>
    <row r="51" spans="1:4" ht="27" customHeight="1" x14ac:dyDescent="0.25">
      <c r="A51" s="40"/>
      <c r="B51" s="41"/>
      <c r="C51" s="42"/>
      <c r="D51" s="43"/>
    </row>
    <row r="52" spans="1:4" x14ac:dyDescent="0.25">
      <c r="A52" s="30"/>
      <c r="B52" s="31"/>
      <c r="C52" s="1"/>
    </row>
    <row r="53" spans="1:4" x14ac:dyDescent="0.25">
      <c r="B53" s="9" t="s">
        <v>77</v>
      </c>
      <c r="C53" s="1"/>
    </row>
    <row r="54" spans="1:4" ht="18.75" customHeight="1" x14ac:dyDescent="0.25">
      <c r="B54" s="60"/>
      <c r="C54" s="61"/>
      <c r="D54" s="62"/>
    </row>
    <row r="55" spans="1:4" ht="18.75" customHeight="1" x14ac:dyDescent="0.25">
      <c r="B55" s="63"/>
      <c r="C55" s="64"/>
      <c r="D55" s="65"/>
    </row>
    <row r="56" spans="1:4" ht="18.75" customHeight="1" x14ac:dyDescent="0.25">
      <c r="B56" s="63"/>
      <c r="C56" s="64"/>
      <c r="D56" s="65"/>
    </row>
    <row r="57" spans="1:4" ht="18.75" customHeight="1" x14ac:dyDescent="0.25">
      <c r="B57" s="63"/>
      <c r="C57" s="64"/>
      <c r="D57" s="65"/>
    </row>
    <row r="58" spans="1:4" ht="18.75" customHeight="1" x14ac:dyDescent="0.25">
      <c r="B58" s="66"/>
      <c r="C58" s="67"/>
      <c r="D58" s="68"/>
    </row>
  </sheetData>
  <mergeCells count="5">
    <mergeCell ref="A1:D1"/>
    <mergeCell ref="A3:D3"/>
    <mergeCell ref="A5:D5"/>
    <mergeCell ref="B9:D9"/>
    <mergeCell ref="B54:D58"/>
  </mergeCells>
  <pageMargins left="0.6692913385826772" right="0.6692913385826772" top="0.78740157480314965" bottom="0.86614173228346458" header="0" footer="0.39370078740157483"/>
  <pageSetup paperSize="9" scale="88" fitToHeight="4" orientation="portrait" r:id="rId1"/>
  <headerFooter scaleWithDoc="0" alignWithMargins="0">
    <oddFooter>&amp;L&amp;A&amp;RPage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CCCF6-F778-4DB6-A997-1FA500984431}">
  <sheetPr>
    <tabColor rgb="FF00B050"/>
    <pageSetUpPr fitToPage="1"/>
  </sheetPr>
  <dimension ref="A1:F54"/>
  <sheetViews>
    <sheetView tabSelected="1" zoomScaleNormal="100" zoomScaleSheetLayoutView="100" workbookViewId="0">
      <selection activeCell="B9" sqref="B9:D9"/>
    </sheetView>
  </sheetViews>
  <sheetFormatPr baseColWidth="10" defaultColWidth="11.42578125" defaultRowHeight="15" x14ac:dyDescent="0.25"/>
  <cols>
    <col min="1" max="1" width="8.85546875" style="2" customWidth="1"/>
    <col min="2" max="2" width="63.140625" style="2" customWidth="1"/>
    <col min="3" max="3" width="7.5703125" style="4" customWidth="1"/>
    <col min="4" max="4" width="18.85546875" style="2" customWidth="1"/>
    <col min="5" max="5" width="11.42578125" style="1"/>
    <col min="6" max="6" width="16.28515625" style="2" customWidth="1"/>
    <col min="7" max="16384" width="11.42578125" style="2"/>
  </cols>
  <sheetData>
    <row r="1" spans="1:6" ht="31.5" customHeight="1" x14ac:dyDescent="0.25">
      <c r="A1" s="56" t="s">
        <v>0</v>
      </c>
      <c r="B1" s="56"/>
      <c r="C1" s="56"/>
      <c r="D1" s="56"/>
      <c r="E1" s="56"/>
      <c r="F1" s="56"/>
    </row>
    <row r="2" spans="1:6" x14ac:dyDescent="0.25">
      <c r="A2" s="3"/>
      <c r="B2" s="3"/>
      <c r="D2" s="5"/>
    </row>
    <row r="3" spans="1:6" ht="26.25" customHeight="1" x14ac:dyDescent="0.25">
      <c r="A3" s="57" t="s">
        <v>92</v>
      </c>
      <c r="B3" s="57"/>
      <c r="C3" s="57"/>
      <c r="D3" s="57"/>
      <c r="E3" s="57"/>
      <c r="F3" s="57"/>
    </row>
    <row r="4" spans="1:6" x14ac:dyDescent="0.25">
      <c r="A4" s="5"/>
      <c r="B4" s="5"/>
      <c r="D4" s="5"/>
    </row>
    <row r="5" spans="1:6" ht="18" customHeight="1" x14ac:dyDescent="0.25">
      <c r="A5" s="71" t="s">
        <v>1</v>
      </c>
      <c r="B5" s="71"/>
      <c r="C5" s="71"/>
      <c r="D5" s="71"/>
      <c r="E5" s="71"/>
      <c r="F5" s="71"/>
    </row>
    <row r="6" spans="1:6" x14ac:dyDescent="0.25">
      <c r="A6" s="6"/>
      <c r="B6" s="6"/>
      <c r="C6" s="7"/>
      <c r="D6" s="6"/>
    </row>
    <row r="7" spans="1:6" ht="20.25" customHeight="1" x14ac:dyDescent="0.25">
      <c r="A7" s="6"/>
      <c r="B7" s="8" t="s">
        <v>2</v>
      </c>
      <c r="C7" s="7"/>
      <c r="D7" s="6"/>
    </row>
    <row r="8" spans="1:6" x14ac:dyDescent="0.25">
      <c r="A8" s="6"/>
      <c r="B8" s="59" t="s">
        <v>3</v>
      </c>
      <c r="C8" s="59"/>
      <c r="D8" s="59"/>
    </row>
    <row r="9" spans="1:6" x14ac:dyDescent="0.25">
      <c r="A9" s="6"/>
      <c r="B9" s="59"/>
      <c r="C9" s="59"/>
      <c r="D9" s="59"/>
    </row>
    <row r="10" spans="1:6" x14ac:dyDescent="0.25">
      <c r="A10" s="6"/>
      <c r="B10" s="10" t="s">
        <v>90</v>
      </c>
      <c r="C10" s="9"/>
      <c r="D10" s="9"/>
    </row>
    <row r="11" spans="1:6" ht="18.75" customHeight="1" x14ac:dyDescent="0.25">
      <c r="A11" s="6"/>
      <c r="B11" s="10"/>
      <c r="C11" s="9"/>
      <c r="D11" s="9"/>
    </row>
    <row r="12" spans="1:6" ht="18.75" customHeight="1" x14ac:dyDescent="0.25">
      <c r="A12" s="6"/>
      <c r="B12" s="50" t="s">
        <v>91</v>
      </c>
      <c r="C12" s="9"/>
      <c r="D12" s="9"/>
    </row>
    <row r="13" spans="1:6" ht="15.75" thickBot="1" x14ac:dyDescent="0.3"/>
    <row r="14" spans="1:6" s="5" customFormat="1" ht="30" customHeight="1" x14ac:dyDescent="0.25">
      <c r="A14" s="47" t="s">
        <v>5</v>
      </c>
      <c r="B14" s="47" t="s">
        <v>6</v>
      </c>
      <c r="C14" s="47" t="s">
        <v>7</v>
      </c>
      <c r="D14" s="47" t="s">
        <v>8</v>
      </c>
      <c r="E14" s="47" t="s">
        <v>85</v>
      </c>
      <c r="F14" s="47" t="s">
        <v>86</v>
      </c>
    </row>
    <row r="15" spans="1:6" s="15" customFormat="1" ht="30" customHeight="1" x14ac:dyDescent="0.25">
      <c r="A15" s="51" t="s">
        <v>15</v>
      </c>
      <c r="B15" s="51" t="s">
        <v>84</v>
      </c>
      <c r="C15" s="52"/>
      <c r="D15" s="53"/>
      <c r="E15" s="54"/>
      <c r="F15" s="55"/>
    </row>
    <row r="16" spans="1:6" s="5" customFormat="1" ht="30.75" customHeight="1" x14ac:dyDescent="0.25">
      <c r="A16" s="16" t="s">
        <v>16</v>
      </c>
      <c r="B16" s="21" t="s">
        <v>17</v>
      </c>
      <c r="C16" s="22" t="s">
        <v>18</v>
      </c>
      <c r="D16" s="39">
        <f>'BPU Lot 11 - CVC'!D19</f>
        <v>0</v>
      </c>
      <c r="E16" s="26">
        <v>1</v>
      </c>
      <c r="F16" s="39">
        <f>D16*E16</f>
        <v>0</v>
      </c>
    </row>
    <row r="17" spans="1:6" s="5" customFormat="1" ht="30.75" customHeight="1" x14ac:dyDescent="0.25">
      <c r="A17" s="16" t="s">
        <v>19</v>
      </c>
      <c r="B17" s="21" t="s">
        <v>20</v>
      </c>
      <c r="C17" s="22" t="s">
        <v>18</v>
      </c>
      <c r="D17" s="39">
        <f>'BPU Lot 11 - CVC'!D20</f>
        <v>0</v>
      </c>
      <c r="E17" s="26">
        <v>1</v>
      </c>
      <c r="F17" s="39">
        <f t="shared" ref="F17:F44" si="0">D17*E17</f>
        <v>0</v>
      </c>
    </row>
    <row r="18" spans="1:6" s="5" customFormat="1" ht="30.75" customHeight="1" x14ac:dyDescent="0.25">
      <c r="A18" s="16" t="s">
        <v>21</v>
      </c>
      <c r="B18" s="21" t="s">
        <v>22</v>
      </c>
      <c r="C18" s="22" t="s">
        <v>18</v>
      </c>
      <c r="D18" s="39">
        <f>'BPU Lot 11 - CVC'!D21</f>
        <v>0</v>
      </c>
      <c r="E18" s="26">
        <v>1</v>
      </c>
      <c r="F18" s="39">
        <f t="shared" si="0"/>
        <v>0</v>
      </c>
    </row>
    <row r="19" spans="1:6" s="5" customFormat="1" ht="30.75" customHeight="1" x14ac:dyDescent="0.25">
      <c r="A19" s="16" t="s">
        <v>23</v>
      </c>
      <c r="B19" s="21" t="s">
        <v>24</v>
      </c>
      <c r="C19" s="22" t="s">
        <v>18</v>
      </c>
      <c r="D19" s="39">
        <f>'BPU Lot 11 - CVC'!D22</f>
        <v>0</v>
      </c>
      <c r="E19" s="26">
        <v>1</v>
      </c>
      <c r="F19" s="39">
        <f t="shared" si="0"/>
        <v>0</v>
      </c>
    </row>
    <row r="20" spans="1:6" s="5" customFormat="1" ht="30.75" customHeight="1" x14ac:dyDescent="0.25">
      <c r="A20" s="16" t="s">
        <v>25</v>
      </c>
      <c r="B20" s="21" t="s">
        <v>26</v>
      </c>
      <c r="C20" s="22" t="s">
        <v>18</v>
      </c>
      <c r="D20" s="39">
        <f>'BPU Lot 11 - CVC'!D23</f>
        <v>0</v>
      </c>
      <c r="E20" s="26">
        <v>1</v>
      </c>
      <c r="F20" s="39">
        <f t="shared" si="0"/>
        <v>0</v>
      </c>
    </row>
    <row r="21" spans="1:6" s="5" customFormat="1" ht="30.75" customHeight="1" x14ac:dyDescent="0.25">
      <c r="A21" s="16" t="s">
        <v>27</v>
      </c>
      <c r="B21" s="21" t="s">
        <v>28</v>
      </c>
      <c r="C21" s="22" t="s">
        <v>18</v>
      </c>
      <c r="D21" s="39">
        <f>'BPU Lot 11 - CVC'!D24</f>
        <v>0</v>
      </c>
      <c r="E21" s="26">
        <v>1</v>
      </c>
      <c r="F21" s="39">
        <f t="shared" si="0"/>
        <v>0</v>
      </c>
    </row>
    <row r="22" spans="1:6" s="5" customFormat="1" ht="30.75" customHeight="1" x14ac:dyDescent="0.25">
      <c r="A22" s="16" t="s">
        <v>29</v>
      </c>
      <c r="B22" s="21" t="s">
        <v>30</v>
      </c>
      <c r="C22" s="22" t="s">
        <v>18</v>
      </c>
      <c r="D22" s="39">
        <f>'BPU Lot 11 - CVC'!D25</f>
        <v>0</v>
      </c>
      <c r="E22" s="26">
        <v>2</v>
      </c>
      <c r="F22" s="39">
        <f t="shared" si="0"/>
        <v>0</v>
      </c>
    </row>
    <row r="23" spans="1:6" s="5" customFormat="1" ht="30.75" customHeight="1" x14ac:dyDescent="0.25">
      <c r="A23" s="16" t="s">
        <v>31</v>
      </c>
      <c r="B23" s="21" t="s">
        <v>32</v>
      </c>
      <c r="C23" s="22" t="s">
        <v>18</v>
      </c>
      <c r="D23" s="39">
        <f>'BPU Lot 11 - CVC'!D26</f>
        <v>0</v>
      </c>
      <c r="E23" s="26">
        <v>2</v>
      </c>
      <c r="F23" s="39">
        <f t="shared" si="0"/>
        <v>0</v>
      </c>
    </row>
    <row r="24" spans="1:6" s="5" customFormat="1" ht="30.75" customHeight="1" x14ac:dyDescent="0.25">
      <c r="A24" s="16" t="s">
        <v>33</v>
      </c>
      <c r="B24" s="21" t="s">
        <v>34</v>
      </c>
      <c r="C24" s="22" t="s">
        <v>18</v>
      </c>
      <c r="D24" s="39">
        <f>'BPU Lot 11 - CVC'!D27</f>
        <v>0</v>
      </c>
      <c r="E24" s="26">
        <v>2</v>
      </c>
      <c r="F24" s="39">
        <f t="shared" si="0"/>
        <v>0</v>
      </c>
    </row>
    <row r="25" spans="1:6" s="5" customFormat="1" ht="30.75" customHeight="1" x14ac:dyDescent="0.25">
      <c r="A25" s="16" t="s">
        <v>35</v>
      </c>
      <c r="B25" s="21" t="s">
        <v>36</v>
      </c>
      <c r="C25" s="22" t="s">
        <v>18</v>
      </c>
      <c r="D25" s="39">
        <f>'BPU Lot 11 - CVC'!D28</f>
        <v>0</v>
      </c>
      <c r="E25" s="26">
        <v>2</v>
      </c>
      <c r="F25" s="39">
        <f t="shared" si="0"/>
        <v>0</v>
      </c>
    </row>
    <row r="26" spans="1:6" ht="30.75" customHeight="1" x14ac:dyDescent="0.25">
      <c r="A26" s="16" t="s">
        <v>37</v>
      </c>
      <c r="B26" s="21" t="s">
        <v>38</v>
      </c>
      <c r="C26" s="22" t="s">
        <v>18</v>
      </c>
      <c r="D26" s="39">
        <f>'BPU Lot 11 - CVC'!D29</f>
        <v>0</v>
      </c>
      <c r="E26" s="26">
        <v>2</v>
      </c>
      <c r="F26" s="39">
        <f t="shared" si="0"/>
        <v>0</v>
      </c>
    </row>
    <row r="27" spans="1:6" ht="30.75" customHeight="1" x14ac:dyDescent="0.25">
      <c r="A27" s="16" t="s">
        <v>39</v>
      </c>
      <c r="B27" s="21" t="s">
        <v>40</v>
      </c>
      <c r="C27" s="22" t="s">
        <v>18</v>
      </c>
      <c r="D27" s="39">
        <f>'BPU Lot 11 - CVC'!D30</f>
        <v>0</v>
      </c>
      <c r="E27" s="26">
        <v>2</v>
      </c>
      <c r="F27" s="39">
        <f t="shared" si="0"/>
        <v>0</v>
      </c>
    </row>
    <row r="28" spans="1:6" ht="30.75" customHeight="1" x14ac:dyDescent="0.25">
      <c r="A28" s="16" t="s">
        <v>41</v>
      </c>
      <c r="B28" s="21" t="s">
        <v>42</v>
      </c>
      <c r="C28" s="22" t="s">
        <v>18</v>
      </c>
      <c r="D28" s="39">
        <f>'BPU Lot 11 - CVC'!D31</f>
        <v>0</v>
      </c>
      <c r="E28" s="26">
        <v>2</v>
      </c>
      <c r="F28" s="39">
        <f t="shared" si="0"/>
        <v>0</v>
      </c>
    </row>
    <row r="29" spans="1:6" ht="30.75" customHeight="1" x14ac:dyDescent="0.25">
      <c r="A29" s="16" t="s">
        <v>43</v>
      </c>
      <c r="B29" s="21" t="s">
        <v>44</v>
      </c>
      <c r="C29" s="22" t="s">
        <v>18</v>
      </c>
      <c r="D29" s="39">
        <f>'BPU Lot 11 - CVC'!D32</f>
        <v>0</v>
      </c>
      <c r="E29" s="26">
        <v>1</v>
      </c>
      <c r="F29" s="39">
        <f t="shared" si="0"/>
        <v>0</v>
      </c>
    </row>
    <row r="30" spans="1:6" ht="30.75" customHeight="1" x14ac:dyDescent="0.25">
      <c r="A30" s="16" t="s">
        <v>45</v>
      </c>
      <c r="B30" s="21" t="s">
        <v>46</v>
      </c>
      <c r="C30" s="22" t="s">
        <v>18</v>
      </c>
      <c r="D30" s="39">
        <f>'BPU Lot 11 - CVC'!D33</f>
        <v>0</v>
      </c>
      <c r="E30" s="26">
        <v>1</v>
      </c>
      <c r="F30" s="39">
        <f t="shared" si="0"/>
        <v>0</v>
      </c>
    </row>
    <row r="31" spans="1:6" ht="30.75" customHeight="1" x14ac:dyDescent="0.25">
      <c r="A31" s="16" t="s">
        <v>47</v>
      </c>
      <c r="B31" s="21" t="s">
        <v>88</v>
      </c>
      <c r="C31" s="22" t="s">
        <v>18</v>
      </c>
      <c r="D31" s="39">
        <f>'BPU Lot 11 - CVC'!D34</f>
        <v>0</v>
      </c>
      <c r="E31" s="26">
        <v>1</v>
      </c>
      <c r="F31" s="39">
        <f t="shared" si="0"/>
        <v>0</v>
      </c>
    </row>
    <row r="32" spans="1:6" ht="30.75" customHeight="1" x14ac:dyDescent="0.25">
      <c r="A32" s="16" t="s">
        <v>49</v>
      </c>
      <c r="B32" s="21" t="s">
        <v>50</v>
      </c>
      <c r="C32" s="22" t="s">
        <v>18</v>
      </c>
      <c r="D32" s="39">
        <f>'BPU Lot 11 - CVC'!D35</f>
        <v>0</v>
      </c>
      <c r="E32" s="26">
        <v>4</v>
      </c>
      <c r="F32" s="39">
        <f t="shared" si="0"/>
        <v>0</v>
      </c>
    </row>
    <row r="33" spans="1:6" ht="30.75" customHeight="1" x14ac:dyDescent="0.25">
      <c r="A33" s="16" t="s">
        <v>51</v>
      </c>
      <c r="B33" s="21" t="s">
        <v>52</v>
      </c>
      <c r="C33" s="22" t="s">
        <v>18</v>
      </c>
      <c r="D33" s="39">
        <f>'BPU Lot 11 - CVC'!D36</f>
        <v>0</v>
      </c>
      <c r="E33" s="26">
        <v>4</v>
      </c>
      <c r="F33" s="39">
        <f t="shared" si="0"/>
        <v>0</v>
      </c>
    </row>
    <row r="34" spans="1:6" ht="30.75" customHeight="1" x14ac:dyDescent="0.25">
      <c r="A34" s="16" t="s">
        <v>53</v>
      </c>
      <c r="B34" s="21" t="s">
        <v>54</v>
      </c>
      <c r="C34" s="22" t="s">
        <v>18</v>
      </c>
      <c r="D34" s="39">
        <f>'BPU Lot 11 - CVC'!D37</f>
        <v>0</v>
      </c>
      <c r="E34" s="26">
        <v>1</v>
      </c>
      <c r="F34" s="39">
        <f t="shared" si="0"/>
        <v>0</v>
      </c>
    </row>
    <row r="35" spans="1:6" ht="30.75" customHeight="1" x14ac:dyDescent="0.25">
      <c r="A35" s="16" t="s">
        <v>55</v>
      </c>
      <c r="B35" s="21" t="s">
        <v>89</v>
      </c>
      <c r="C35" s="26" t="s">
        <v>18</v>
      </c>
      <c r="D35" s="39">
        <f>'BPU Lot 11 - CVC'!D38</f>
        <v>0</v>
      </c>
      <c r="E35" s="26">
        <v>1</v>
      </c>
      <c r="F35" s="39">
        <f t="shared" si="0"/>
        <v>0</v>
      </c>
    </row>
    <row r="36" spans="1:6" ht="30.75" customHeight="1" x14ac:dyDescent="0.25">
      <c r="A36" s="16" t="s">
        <v>57</v>
      </c>
      <c r="B36" s="27" t="s">
        <v>58</v>
      </c>
      <c r="C36" s="26" t="s">
        <v>18</v>
      </c>
      <c r="D36" s="39">
        <f>'BPU Lot 11 - CVC'!D39</f>
        <v>0</v>
      </c>
      <c r="E36" s="26">
        <v>1</v>
      </c>
      <c r="F36" s="39">
        <f t="shared" si="0"/>
        <v>0</v>
      </c>
    </row>
    <row r="37" spans="1:6" ht="30.75" customHeight="1" x14ac:dyDescent="0.25">
      <c r="A37" s="16" t="s">
        <v>59</v>
      </c>
      <c r="B37" s="21" t="s">
        <v>60</v>
      </c>
      <c r="C37" s="26" t="s">
        <v>18</v>
      </c>
      <c r="D37" s="39">
        <f>'BPU Lot 11 - CVC'!D40</f>
        <v>0</v>
      </c>
      <c r="E37" s="26">
        <v>1</v>
      </c>
      <c r="F37" s="39">
        <f t="shared" si="0"/>
        <v>0</v>
      </c>
    </row>
    <row r="38" spans="1:6" ht="30.75" customHeight="1" x14ac:dyDescent="0.25">
      <c r="A38" s="16" t="s">
        <v>61</v>
      </c>
      <c r="B38" s="27" t="s">
        <v>62</v>
      </c>
      <c r="C38" s="26" t="s">
        <v>18</v>
      </c>
      <c r="D38" s="39">
        <f>'BPU Lot 11 - CVC'!D41</f>
        <v>0</v>
      </c>
      <c r="E38" s="26">
        <v>1</v>
      </c>
      <c r="F38" s="39">
        <f t="shared" si="0"/>
        <v>0</v>
      </c>
    </row>
    <row r="39" spans="1:6" ht="30.75" customHeight="1" x14ac:dyDescent="0.25">
      <c r="A39" s="16" t="s">
        <v>63</v>
      </c>
      <c r="B39" s="27" t="s">
        <v>64</v>
      </c>
      <c r="C39" s="26" t="s">
        <v>18</v>
      </c>
      <c r="D39" s="39">
        <f>'BPU Lot 11 - CVC'!D42</f>
        <v>0</v>
      </c>
      <c r="E39" s="26">
        <v>1</v>
      </c>
      <c r="F39" s="39">
        <f t="shared" si="0"/>
        <v>0</v>
      </c>
    </row>
    <row r="40" spans="1:6" ht="30.75" customHeight="1" x14ac:dyDescent="0.25">
      <c r="A40" s="16" t="s">
        <v>65</v>
      </c>
      <c r="B40" s="27" t="s">
        <v>66</v>
      </c>
      <c r="C40" s="26" t="s">
        <v>18</v>
      </c>
      <c r="D40" s="39">
        <f>'BPU Lot 11 - CVC'!D43</f>
        <v>0</v>
      </c>
      <c r="E40" s="26">
        <v>1</v>
      </c>
      <c r="F40" s="39">
        <f t="shared" si="0"/>
        <v>0</v>
      </c>
    </row>
    <row r="41" spans="1:6" ht="30.75" customHeight="1" x14ac:dyDescent="0.25">
      <c r="A41" s="16" t="s">
        <v>67</v>
      </c>
      <c r="B41" s="27" t="s">
        <v>68</v>
      </c>
      <c r="C41" s="26" t="s">
        <v>18</v>
      </c>
      <c r="D41" s="39">
        <f>'BPU Lot 11 - CVC'!D44</f>
        <v>0</v>
      </c>
      <c r="E41" s="26">
        <v>1</v>
      </c>
      <c r="F41" s="39">
        <f t="shared" si="0"/>
        <v>0</v>
      </c>
    </row>
    <row r="42" spans="1:6" ht="30.75" customHeight="1" x14ac:dyDescent="0.25">
      <c r="A42" s="16" t="s">
        <v>69</v>
      </c>
      <c r="B42" s="27" t="s">
        <v>70</v>
      </c>
      <c r="C42" s="26" t="s">
        <v>18</v>
      </c>
      <c r="D42" s="39">
        <f>'BPU Lot 11 - CVC'!D45</f>
        <v>0</v>
      </c>
      <c r="E42" s="26">
        <v>1</v>
      </c>
      <c r="F42" s="39">
        <f t="shared" si="0"/>
        <v>0</v>
      </c>
    </row>
    <row r="43" spans="1:6" ht="30.75" customHeight="1" x14ac:dyDescent="0.25">
      <c r="A43" s="16" t="s">
        <v>71</v>
      </c>
      <c r="B43" s="21" t="s">
        <v>72</v>
      </c>
      <c r="C43" s="22" t="s">
        <v>18</v>
      </c>
      <c r="D43" s="39">
        <f>'BPU Lot 11 - CVC'!D46</f>
        <v>0</v>
      </c>
      <c r="E43" s="26">
        <v>1</v>
      </c>
      <c r="F43" s="39">
        <f t="shared" si="0"/>
        <v>0</v>
      </c>
    </row>
    <row r="44" spans="1:6" ht="30.75" customHeight="1" x14ac:dyDescent="0.25">
      <c r="A44" s="16" t="s">
        <v>73</v>
      </c>
      <c r="B44" s="27" t="s">
        <v>74</v>
      </c>
      <c r="C44" s="22" t="s">
        <v>18</v>
      </c>
      <c r="D44" s="39">
        <f>'BPU Lot 11 - CVC'!D47</f>
        <v>0</v>
      </c>
      <c r="E44" s="26">
        <v>1</v>
      </c>
      <c r="F44" s="39">
        <f t="shared" si="0"/>
        <v>0</v>
      </c>
    </row>
    <row r="45" spans="1:6" ht="18" customHeight="1" x14ac:dyDescent="0.25">
      <c r="A45" s="48"/>
      <c r="B45" s="31"/>
      <c r="C45" s="1"/>
    </row>
    <row r="46" spans="1:6" ht="18.75" customHeight="1" x14ac:dyDescent="0.25">
      <c r="A46" s="48"/>
      <c r="B46" s="31"/>
      <c r="C46" s="1"/>
      <c r="D46" s="69" t="s">
        <v>87</v>
      </c>
      <c r="E46" s="70"/>
      <c r="F46" s="49">
        <f>SUM(F16:F44)</f>
        <v>0</v>
      </c>
    </row>
    <row r="47" spans="1:6" ht="32.25" customHeight="1" x14ac:dyDescent="0.25">
      <c r="A47" s="48"/>
      <c r="B47" s="31"/>
      <c r="C47" s="1"/>
    </row>
    <row r="48" spans="1:6" x14ac:dyDescent="0.25">
      <c r="A48" s="30"/>
      <c r="B48" s="31"/>
      <c r="C48" s="1"/>
    </row>
    <row r="49" spans="2:4" x14ac:dyDescent="0.25">
      <c r="B49" s="9" t="s">
        <v>77</v>
      </c>
      <c r="C49" s="1"/>
    </row>
    <row r="50" spans="2:4" ht="21" customHeight="1" x14ac:dyDescent="0.25">
      <c r="B50" s="60"/>
      <c r="C50" s="61"/>
      <c r="D50" s="62"/>
    </row>
    <row r="51" spans="2:4" ht="21" customHeight="1" x14ac:dyDescent="0.25">
      <c r="B51" s="63"/>
      <c r="C51" s="64"/>
      <c r="D51" s="65"/>
    </row>
    <row r="52" spans="2:4" ht="21" customHeight="1" x14ac:dyDescent="0.25">
      <c r="B52" s="63"/>
      <c r="C52" s="64"/>
      <c r="D52" s="65"/>
    </row>
    <row r="53" spans="2:4" ht="21" customHeight="1" x14ac:dyDescent="0.25">
      <c r="B53" s="63"/>
      <c r="C53" s="64"/>
      <c r="D53" s="65"/>
    </row>
    <row r="54" spans="2:4" ht="21" customHeight="1" x14ac:dyDescent="0.25">
      <c r="B54" s="66"/>
      <c r="C54" s="67"/>
      <c r="D54" s="68"/>
    </row>
  </sheetData>
  <mergeCells count="7">
    <mergeCell ref="B9:D9"/>
    <mergeCell ref="B50:D54"/>
    <mergeCell ref="D46:E46"/>
    <mergeCell ref="A1:F1"/>
    <mergeCell ref="A3:F3"/>
    <mergeCell ref="A5:F5"/>
    <mergeCell ref="B8:D8"/>
  </mergeCells>
  <pageMargins left="0.6692913385826772" right="0.6692913385826772" top="0.78740157480314965" bottom="0.86614173228346458" header="0" footer="0.39370078740157483"/>
  <pageSetup paperSize="9" scale="69" fitToHeight="4" orientation="portrait" r:id="rId1"/>
  <headerFooter scaleWithDoc="0" alignWithMargins="0">
    <oddFooter>&amp;L&amp;A&amp;RPage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11 - CVC</vt:lpstr>
      <vt:lpstr>DQE Lot 11 - CVC</vt:lpstr>
      <vt:lpstr>'BPU Lot 11 - CVC'!Impression_des_titres</vt:lpstr>
      <vt:lpstr>'DQE Lot 11 - CVC'!Impression_des_titres</vt:lpstr>
      <vt:lpstr>'BPU Lot 11 - CVC'!Zone_d_impression</vt:lpstr>
      <vt:lpstr>'DQE Lot 11 - CVC'!Zone_d_impression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2025-08-18T20:23:40Z</cp:lastPrinted>
  <dcterms:created xsi:type="dcterms:W3CDTF">2025-08-18T20:05:04Z</dcterms:created>
  <dcterms:modified xsi:type="dcterms:W3CDTF">2025-08-19T08:04:35Z</dcterms:modified>
</cp:coreProperties>
</file>